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3"/>
  </bookViews>
  <sheets>
    <sheet name="奖扶" sheetId="6" r:id="rId1"/>
    <sheet name="部分城镇人员" sheetId="7" r:id="rId2"/>
    <sheet name="特扶" sheetId="8" r:id="rId3"/>
    <sheet name="城市单位职工奖扶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<sst xmlns="http://schemas.openxmlformats.org/spreadsheetml/2006/main" count="97" uniqueCount="56">
  <si>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2024年上半年计划生育奖励扶助金发放统计表</t>
  </si>
  <si>
    <t>单位：元</t>
  </si>
  <si>
    <t>单  位</t>
  </si>
  <si>
    <t>人数（每人每月100元）</t>
  </si>
  <si>
    <t>金额</t>
  </si>
  <si>
    <t>备注</t>
  </si>
  <si>
    <t>合  计</t>
  </si>
  <si>
    <t>汶上街道</t>
  </si>
  <si>
    <t>中都街道</t>
  </si>
  <si>
    <t>南站街道</t>
  </si>
  <si>
    <t>康驿镇</t>
  </si>
  <si>
    <t>南旺镇</t>
  </si>
  <si>
    <t>刘楼镇</t>
  </si>
  <si>
    <t>次邱镇</t>
  </si>
  <si>
    <t>寅寺镇</t>
  </si>
  <si>
    <t>郭楼镇</t>
  </si>
  <si>
    <t>郭仓镇</t>
  </si>
  <si>
    <t>杨店镇</t>
  </si>
  <si>
    <t>军屯乡</t>
  </si>
  <si>
    <t>白石镇</t>
  </si>
  <si>
    <t>苑庄镇</t>
  </si>
  <si>
    <t>义桥镇</t>
  </si>
  <si>
    <r>
      <rPr>
        <sz val="11"/>
        <color theme="1"/>
        <rFont val="宋体"/>
        <charset val="134"/>
        <scheme val="minor"/>
      </rPr>
      <t>统计日期：2</t>
    </r>
    <r>
      <rPr>
        <sz val="11"/>
        <color theme="1"/>
        <rFont val="宋体"/>
        <charset val="134"/>
        <scheme val="minor"/>
      </rPr>
      <t>024年 月  日</t>
    </r>
  </si>
  <si>
    <t>2024年上半年城市计划生育奖励扶助金发放统计表</t>
  </si>
  <si>
    <t>2024年4-6月份计划生育特别扶助银行代发表</t>
  </si>
  <si>
    <t>单位</t>
  </si>
  <si>
    <t>独生子女伤残家庭发放人数</t>
  </si>
  <si>
    <t>发放标准（元/月）</t>
  </si>
  <si>
    <t>发放金额</t>
  </si>
  <si>
    <t>独生子女死亡家庭发放人数</t>
  </si>
  <si>
    <t>合计金额</t>
  </si>
  <si>
    <t>南站镇</t>
  </si>
  <si>
    <t>白石镇术后</t>
  </si>
  <si>
    <t>三级手术
并发症</t>
  </si>
  <si>
    <t>合计</t>
  </si>
  <si>
    <r>
      <t>2024</t>
    </r>
    <r>
      <rPr>
        <sz val="20"/>
        <color indexed="8"/>
        <rFont val="方正小标宋简体"/>
        <charset val="134"/>
      </rPr>
      <t>年城市单位职工奖扶计划生育奖励扶助金发放统计表</t>
    </r>
  </si>
  <si>
    <r>
      <rPr>
        <sz val="14"/>
        <color indexed="8"/>
        <rFont val="仿宋_GB2312"/>
        <charset val="134"/>
      </rPr>
      <t>单位：元</t>
    </r>
  </si>
  <si>
    <r>
      <rPr>
        <sz val="14"/>
        <color indexed="8"/>
        <rFont val="仿宋_GB2312"/>
        <charset val="134"/>
      </rPr>
      <t>单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仿宋_GB2312"/>
        <charset val="134"/>
      </rPr>
      <t>位</t>
    </r>
  </si>
  <si>
    <r>
      <rPr>
        <sz val="14"/>
        <rFont val="仿宋_GB2312"/>
        <charset val="134"/>
      </rPr>
      <t>人数（每人每月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元）</t>
    </r>
  </si>
  <si>
    <r>
      <rPr>
        <sz val="14"/>
        <color indexed="8"/>
        <rFont val="仿宋_GB2312"/>
        <charset val="134"/>
      </rPr>
      <t>金额</t>
    </r>
  </si>
  <si>
    <r>
      <rPr>
        <sz val="14"/>
        <color indexed="8"/>
        <rFont val="仿宋_GB2312"/>
        <charset val="134"/>
      </rPr>
      <t>合</t>
    </r>
    <r>
      <rPr>
        <sz val="14"/>
        <color indexed="8"/>
        <rFont val="Times New Roman"/>
        <charset val="134"/>
      </rPr>
      <t xml:space="preserve">  </t>
    </r>
    <r>
      <rPr>
        <sz val="14"/>
        <color indexed="8"/>
        <rFont val="仿宋_GB2312"/>
        <charset val="134"/>
      </rPr>
      <t>计</t>
    </r>
  </si>
  <si>
    <r>
      <rPr>
        <sz val="14"/>
        <rFont val="仿宋_GB2312"/>
        <charset val="134"/>
      </rPr>
      <t>汶上街道</t>
    </r>
  </si>
  <si>
    <r>
      <rPr>
        <sz val="14"/>
        <rFont val="仿宋_GB2312"/>
        <charset val="134"/>
      </rPr>
      <t>中都街道</t>
    </r>
  </si>
  <si>
    <r>
      <rPr>
        <sz val="14"/>
        <rFont val="仿宋_GB2312"/>
        <charset val="134"/>
      </rPr>
      <t>南站街道</t>
    </r>
  </si>
  <si>
    <r>
      <rPr>
        <sz val="14"/>
        <rFont val="仿宋_GB2312"/>
        <charset val="134"/>
      </rPr>
      <t>康驿镇</t>
    </r>
  </si>
  <si>
    <r>
      <rPr>
        <sz val="14"/>
        <rFont val="仿宋_GB2312"/>
        <charset val="134"/>
      </rPr>
      <t>南旺镇</t>
    </r>
  </si>
  <si>
    <r>
      <rPr>
        <sz val="14"/>
        <rFont val="仿宋_GB2312"/>
        <charset val="134"/>
      </rPr>
      <t>刘楼镇</t>
    </r>
  </si>
  <si>
    <r>
      <rPr>
        <sz val="14"/>
        <rFont val="仿宋_GB2312"/>
        <charset val="134"/>
      </rPr>
      <t>次邱镇</t>
    </r>
  </si>
  <si>
    <r>
      <rPr>
        <sz val="14"/>
        <rFont val="仿宋_GB2312"/>
        <charset val="134"/>
      </rPr>
      <t>寅寺镇</t>
    </r>
  </si>
  <si>
    <r>
      <rPr>
        <sz val="14"/>
        <rFont val="仿宋_GB2312"/>
        <charset val="134"/>
      </rPr>
      <t>郭楼镇</t>
    </r>
  </si>
  <si>
    <r>
      <rPr>
        <sz val="14"/>
        <rFont val="仿宋_GB2312"/>
        <charset val="134"/>
      </rPr>
      <t>郭仓镇</t>
    </r>
  </si>
  <si>
    <r>
      <rPr>
        <sz val="14"/>
        <rFont val="仿宋_GB2312"/>
        <charset val="134"/>
      </rPr>
      <t>杨店镇</t>
    </r>
  </si>
  <si>
    <r>
      <rPr>
        <sz val="14"/>
        <rFont val="仿宋_GB2312"/>
        <charset val="134"/>
      </rPr>
      <t>军屯乡</t>
    </r>
  </si>
  <si>
    <r>
      <rPr>
        <sz val="14"/>
        <rFont val="仿宋_GB2312"/>
        <charset val="134"/>
      </rPr>
      <t>白石镇</t>
    </r>
  </si>
  <si>
    <r>
      <rPr>
        <sz val="14"/>
        <rFont val="仿宋_GB2312"/>
        <charset val="134"/>
      </rPr>
      <t>苑庄镇</t>
    </r>
  </si>
  <si>
    <r>
      <rPr>
        <sz val="14"/>
        <rFont val="仿宋_GB2312"/>
        <charset val="134"/>
      </rPr>
      <t>义桥镇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</si>
</sst>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Times New Roman"/>
      <charset val="134"/>
    </font>
    <font>
      <sz val="20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1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4"/>
      <color indexed="8"/>
      <name val="宋体"/>
      <charset val="134"/>
    </font>
    <font>
      <sz val="20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5" sqref="B5:B19"/>
    </sheetView>
  </sheetViews>
  <sheetFormatPr defaultColWidth="9" defaultRowHeight="13.5" outlineLevelCol="3"/>
  <cols>
    <col min="1" max="1" width="16" customWidth="1"/>
    <col min="2" max="3" width="31.625" customWidth="1"/>
  </cols>
  <sheetData>
    <row r="1" ht="27" spans="1:4">
      <c r="A1" s="23" t="s">
        <v>0</v>
      </c>
      <c r="B1" s="23"/>
      <c r="C1" s="23"/>
      <c r="D1" s="23"/>
    </row>
    <row r="2" s="12" customFormat="1" ht="18.75" spans="1:3">
      <c r="A2" s="24"/>
      <c r="B2" s="24"/>
      <c r="C2" s="25" t="s">
        <v>1</v>
      </c>
    </row>
    <row r="3" s="12" customFormat="1" ht="35.25" customHeight="1" spans="1:4">
      <c r="A3" s="26" t="s">
        <v>2</v>
      </c>
      <c r="B3" s="26" t="s">
        <v>3</v>
      </c>
      <c r="C3" s="26" t="s">
        <v>4</v>
      </c>
      <c r="D3" s="27" t="s">
        <v>5</v>
      </c>
    </row>
    <row r="4" s="12" customFormat="1" ht="35.25" customHeight="1" spans="1:4">
      <c r="A4" s="28" t="s">
        <v>6</v>
      </c>
      <c r="B4" s="28">
        <f>SUM(B5:B19)</f>
        <v>10473</v>
      </c>
      <c r="C4" s="28">
        <f t="shared" ref="C4" si="0">SUM(C5:C19)</f>
        <v>6283800</v>
      </c>
      <c r="D4" s="29"/>
    </row>
    <row r="5" s="12" customFormat="1" ht="35.25" customHeight="1" spans="1:4">
      <c r="A5" s="30" t="s">
        <v>7</v>
      </c>
      <c r="B5">
        <v>400</v>
      </c>
      <c r="C5" s="30">
        <f>B5*600</f>
        <v>240000</v>
      </c>
      <c r="D5" s="29"/>
    </row>
    <row r="6" s="12" customFormat="1" ht="35.25" customHeight="1" spans="1:4">
      <c r="A6" s="30" t="s">
        <v>8</v>
      </c>
      <c r="B6">
        <v>246</v>
      </c>
      <c r="C6" s="30">
        <f t="shared" ref="C6:C19" si="1">B6*600</f>
        <v>147600</v>
      </c>
      <c r="D6" s="29"/>
    </row>
    <row r="7" s="12" customFormat="1" ht="35.25" customHeight="1" spans="1:4">
      <c r="A7" s="30" t="s">
        <v>9</v>
      </c>
      <c r="B7">
        <v>1054</v>
      </c>
      <c r="C7" s="30">
        <f t="shared" si="1"/>
        <v>632400</v>
      </c>
      <c r="D7" s="29"/>
    </row>
    <row r="8" s="12" customFormat="1" ht="35.25" customHeight="1" spans="1:4">
      <c r="A8" s="30" t="s">
        <v>10</v>
      </c>
      <c r="B8">
        <v>649</v>
      </c>
      <c r="C8" s="30">
        <f t="shared" si="1"/>
        <v>389400</v>
      </c>
      <c r="D8" s="29"/>
    </row>
    <row r="9" s="12" customFormat="1" ht="35.25" customHeight="1" spans="1:4">
      <c r="A9" s="30" t="s">
        <v>11</v>
      </c>
      <c r="B9">
        <v>315</v>
      </c>
      <c r="C9" s="30">
        <f t="shared" si="1"/>
        <v>189000</v>
      </c>
      <c r="D9" s="29"/>
    </row>
    <row r="10" s="12" customFormat="1" ht="35.25" customHeight="1" spans="1:4">
      <c r="A10" s="30" t="s">
        <v>12</v>
      </c>
      <c r="B10">
        <v>409</v>
      </c>
      <c r="C10" s="30">
        <f t="shared" si="1"/>
        <v>245400</v>
      </c>
      <c r="D10" s="29"/>
    </row>
    <row r="11" s="12" customFormat="1" ht="35.25" customHeight="1" spans="1:4">
      <c r="A11" s="30" t="s">
        <v>13</v>
      </c>
      <c r="B11">
        <v>855</v>
      </c>
      <c r="C11" s="30">
        <f t="shared" si="1"/>
        <v>513000</v>
      </c>
      <c r="D11" s="29"/>
    </row>
    <row r="12" s="12" customFormat="1" ht="35.25" customHeight="1" spans="1:4">
      <c r="A12" s="30" t="s">
        <v>14</v>
      </c>
      <c r="B12">
        <v>644</v>
      </c>
      <c r="C12" s="30">
        <f t="shared" si="1"/>
        <v>386400</v>
      </c>
      <c r="D12" s="29"/>
    </row>
    <row r="13" s="12" customFormat="1" ht="35.25" customHeight="1" spans="1:4">
      <c r="A13" s="30" t="s">
        <v>15</v>
      </c>
      <c r="B13">
        <v>929</v>
      </c>
      <c r="C13" s="30">
        <f t="shared" si="1"/>
        <v>557400</v>
      </c>
      <c r="D13" s="29"/>
    </row>
    <row r="14" s="12" customFormat="1" ht="35.25" customHeight="1" spans="1:4">
      <c r="A14" s="30" t="s">
        <v>16</v>
      </c>
      <c r="B14">
        <v>1069</v>
      </c>
      <c r="C14" s="30">
        <f t="shared" si="1"/>
        <v>641400</v>
      </c>
      <c r="D14" s="29"/>
    </row>
    <row r="15" s="12" customFormat="1" ht="35.25" customHeight="1" spans="1:4">
      <c r="A15" s="30" t="s">
        <v>17</v>
      </c>
      <c r="B15">
        <v>836</v>
      </c>
      <c r="C15" s="30">
        <f t="shared" si="1"/>
        <v>501600</v>
      </c>
      <c r="D15" s="29"/>
    </row>
    <row r="16" s="12" customFormat="1" ht="35.25" customHeight="1" spans="1:4">
      <c r="A16" s="30" t="s">
        <v>18</v>
      </c>
      <c r="B16">
        <v>759</v>
      </c>
      <c r="C16" s="30">
        <f t="shared" si="1"/>
        <v>455400</v>
      </c>
      <c r="D16" s="29"/>
    </row>
    <row r="17" s="12" customFormat="1" ht="35.25" customHeight="1" spans="1:4">
      <c r="A17" s="30" t="s">
        <v>19</v>
      </c>
      <c r="B17">
        <v>788</v>
      </c>
      <c r="C17" s="30">
        <f t="shared" si="1"/>
        <v>472800</v>
      </c>
      <c r="D17" s="29"/>
    </row>
    <row r="18" s="12" customFormat="1" ht="35.25" customHeight="1" spans="1:4">
      <c r="A18" s="30" t="s">
        <v>20</v>
      </c>
      <c r="B18">
        <v>692</v>
      </c>
      <c r="C18" s="30">
        <f t="shared" si="1"/>
        <v>415200</v>
      </c>
      <c r="D18" s="29"/>
    </row>
    <row r="19" s="12" customFormat="1" ht="35.25" customHeight="1" spans="1:4">
      <c r="A19" s="30" t="s">
        <v>21</v>
      </c>
      <c r="B19">
        <v>828</v>
      </c>
      <c r="C19" s="30">
        <f t="shared" si="1"/>
        <v>496800</v>
      </c>
      <c r="D19" s="29"/>
    </row>
    <row r="21" spans="3:3">
      <c r="C21" s="21" t="s">
        <v>22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11" sqref="C11"/>
    </sheetView>
  </sheetViews>
  <sheetFormatPr defaultColWidth="9" defaultRowHeight="13.5" outlineLevelCol="3"/>
  <cols>
    <col min="1" max="1" width="16" customWidth="1"/>
    <col min="2" max="3" width="31.625" customWidth="1"/>
  </cols>
  <sheetData>
    <row r="1" ht="27" spans="1:4">
      <c r="A1" s="23" t="s">
        <v>23</v>
      </c>
      <c r="B1" s="23"/>
      <c r="C1" s="23"/>
      <c r="D1" s="23"/>
    </row>
    <row r="2" s="12" customFormat="1" ht="18.75" spans="1:3">
      <c r="A2" s="24"/>
      <c r="B2" s="24"/>
      <c r="C2" s="25" t="s">
        <v>1</v>
      </c>
    </row>
    <row r="3" s="12" customFormat="1" ht="33" customHeight="1" spans="1:4">
      <c r="A3" s="26" t="s">
        <v>2</v>
      </c>
      <c r="B3" s="26" t="s">
        <v>3</v>
      </c>
      <c r="C3" s="26" t="s">
        <v>4</v>
      </c>
      <c r="D3" s="27" t="s">
        <v>5</v>
      </c>
    </row>
    <row r="4" s="12" customFormat="1" ht="33" customHeight="1" spans="1:4">
      <c r="A4" s="28" t="s">
        <v>6</v>
      </c>
      <c r="B4" s="28">
        <f>SUM(B5:B19)</f>
        <v>75</v>
      </c>
      <c r="C4" s="28">
        <f t="shared" ref="C4" si="0">SUM(C5:C19)</f>
        <v>45000</v>
      </c>
      <c r="D4" s="29"/>
    </row>
    <row r="5" s="12" customFormat="1" ht="33" customHeight="1" spans="1:4">
      <c r="A5" s="30" t="s">
        <v>7</v>
      </c>
      <c r="B5" s="30">
        <v>0</v>
      </c>
      <c r="C5" s="30">
        <f>B5*600</f>
        <v>0</v>
      </c>
      <c r="D5" s="29"/>
    </row>
    <row r="6" s="12" customFormat="1" ht="33" customHeight="1" spans="1:4">
      <c r="A6" s="30" t="s">
        <v>8</v>
      </c>
      <c r="B6" s="30">
        <v>66</v>
      </c>
      <c r="C6" s="30">
        <f t="shared" ref="C6:C19" si="1">B6*600</f>
        <v>39600</v>
      </c>
      <c r="D6" s="29"/>
    </row>
    <row r="7" s="12" customFormat="1" ht="33" customHeight="1" spans="1:4">
      <c r="A7" s="30" t="s">
        <v>9</v>
      </c>
      <c r="B7" s="30">
        <v>2</v>
      </c>
      <c r="C7" s="30">
        <f t="shared" si="1"/>
        <v>1200</v>
      </c>
      <c r="D7" s="29"/>
    </row>
    <row r="8" s="12" customFormat="1" ht="33" customHeight="1" spans="1:4">
      <c r="A8" s="30" t="s">
        <v>10</v>
      </c>
      <c r="B8" s="30">
        <v>0</v>
      </c>
      <c r="C8" s="30">
        <f t="shared" si="1"/>
        <v>0</v>
      </c>
      <c r="D8" s="29"/>
    </row>
    <row r="9" s="12" customFormat="1" ht="33" customHeight="1" spans="1:4">
      <c r="A9" s="30" t="s">
        <v>11</v>
      </c>
      <c r="B9" s="30">
        <v>1</v>
      </c>
      <c r="C9" s="30">
        <f t="shared" si="1"/>
        <v>600</v>
      </c>
      <c r="D9" s="29"/>
    </row>
    <row r="10" s="12" customFormat="1" ht="33" customHeight="1" spans="1:4">
      <c r="A10" s="30" t="s">
        <v>12</v>
      </c>
      <c r="B10" s="30">
        <v>0</v>
      </c>
      <c r="C10" s="30">
        <f t="shared" si="1"/>
        <v>0</v>
      </c>
      <c r="D10" s="29"/>
    </row>
    <row r="11" s="12" customFormat="1" ht="33" customHeight="1" spans="1:4">
      <c r="A11" s="30" t="s">
        <v>13</v>
      </c>
      <c r="B11" s="30">
        <v>1</v>
      </c>
      <c r="C11" s="30">
        <f t="shared" si="1"/>
        <v>600</v>
      </c>
      <c r="D11" s="29"/>
    </row>
    <row r="12" s="12" customFormat="1" ht="33" customHeight="1" spans="1:4">
      <c r="A12" s="30" t="s">
        <v>14</v>
      </c>
      <c r="B12" s="30">
        <v>0</v>
      </c>
      <c r="C12" s="30">
        <f t="shared" si="1"/>
        <v>0</v>
      </c>
      <c r="D12" s="29"/>
    </row>
    <row r="13" s="12" customFormat="1" ht="33" customHeight="1" spans="1:4">
      <c r="A13" s="30" t="s">
        <v>15</v>
      </c>
      <c r="B13" s="30">
        <v>0</v>
      </c>
      <c r="C13" s="30">
        <f t="shared" si="1"/>
        <v>0</v>
      </c>
      <c r="D13" s="29"/>
    </row>
    <row r="14" s="12" customFormat="1" ht="33" customHeight="1" spans="1:4">
      <c r="A14" s="30" t="s">
        <v>16</v>
      </c>
      <c r="B14" s="30">
        <v>0</v>
      </c>
      <c r="C14" s="30">
        <f t="shared" si="1"/>
        <v>0</v>
      </c>
      <c r="D14" s="29"/>
    </row>
    <row r="15" s="12" customFormat="1" ht="33" customHeight="1" spans="1:4">
      <c r="A15" s="30" t="s">
        <v>17</v>
      </c>
      <c r="B15" s="30">
        <v>0</v>
      </c>
      <c r="C15" s="30">
        <f t="shared" si="1"/>
        <v>0</v>
      </c>
      <c r="D15" s="29"/>
    </row>
    <row r="16" s="12" customFormat="1" ht="33" customHeight="1" spans="1:4">
      <c r="A16" s="30" t="s">
        <v>18</v>
      </c>
      <c r="B16" s="30">
        <v>1</v>
      </c>
      <c r="C16" s="30">
        <f t="shared" si="1"/>
        <v>600</v>
      </c>
      <c r="D16" s="29"/>
    </row>
    <row r="17" s="12" customFormat="1" ht="33" customHeight="1" spans="1:4">
      <c r="A17" s="30" t="s">
        <v>19</v>
      </c>
      <c r="B17" s="30">
        <v>1</v>
      </c>
      <c r="C17" s="30">
        <f t="shared" si="1"/>
        <v>600</v>
      </c>
      <c r="D17" s="29"/>
    </row>
    <row r="18" s="12" customFormat="1" ht="33" customHeight="1" spans="1:4">
      <c r="A18" s="30" t="s">
        <v>20</v>
      </c>
      <c r="B18" s="30">
        <v>1</v>
      </c>
      <c r="C18" s="30">
        <f t="shared" si="1"/>
        <v>600</v>
      </c>
      <c r="D18" s="29"/>
    </row>
    <row r="19" s="12" customFormat="1" ht="33" customHeight="1" spans="1:4">
      <c r="A19" s="30" t="s">
        <v>21</v>
      </c>
      <c r="B19" s="30">
        <v>2</v>
      </c>
      <c r="C19" s="30">
        <f t="shared" si="1"/>
        <v>1200</v>
      </c>
      <c r="D19" s="29"/>
    </row>
    <row r="22" spans="3:3">
      <c r="C22" s="21" t="s">
        <v>22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L18" sqref="L18"/>
    </sheetView>
  </sheetViews>
  <sheetFormatPr defaultColWidth="9" defaultRowHeight="13.5"/>
  <cols>
    <col min="1" max="1" width="10.625" customWidth="1"/>
    <col min="2" max="2" width="8.25" style="13" customWidth="1"/>
    <col min="3" max="3" width="11.125" style="13" customWidth="1"/>
    <col min="4" max="4" width="8.25" style="13" customWidth="1"/>
    <col min="5" max="5" width="10.625" style="13" customWidth="1"/>
    <col min="6" max="6" width="8.25" style="13" customWidth="1"/>
    <col min="7" max="7" width="10.375" style="13" customWidth="1"/>
    <col min="8" max="8" width="10.625" customWidth="1"/>
    <col min="9" max="9" width="8.25" customWidth="1"/>
  </cols>
  <sheetData>
    <row r="1" ht="18.75" spans="1:9">
      <c r="A1" s="14" t="s">
        <v>24</v>
      </c>
      <c r="B1" s="14"/>
      <c r="C1" s="14"/>
      <c r="D1" s="14"/>
      <c r="E1" s="15"/>
      <c r="F1" s="15"/>
      <c r="G1" s="15"/>
      <c r="H1" s="15"/>
      <c r="I1" s="15"/>
    </row>
    <row r="2" ht="25.5" spans="1:9">
      <c r="A2" s="16"/>
      <c r="B2" s="16"/>
      <c r="C2" s="16"/>
      <c r="D2" s="16"/>
      <c r="H2" s="13"/>
      <c r="I2" s="13" t="s">
        <v>1</v>
      </c>
    </row>
    <row r="3" s="11" customFormat="1" ht="70.5" customHeight="1" spans="1:9">
      <c r="A3" s="17" t="s">
        <v>25</v>
      </c>
      <c r="B3" s="17" t="s">
        <v>26</v>
      </c>
      <c r="C3" s="17" t="s">
        <v>27</v>
      </c>
      <c r="D3" s="17" t="s">
        <v>28</v>
      </c>
      <c r="E3" s="17" t="s">
        <v>29</v>
      </c>
      <c r="F3" s="17" t="s">
        <v>27</v>
      </c>
      <c r="G3" s="17" t="s">
        <v>28</v>
      </c>
      <c r="H3" s="17" t="s">
        <v>30</v>
      </c>
      <c r="I3" s="17" t="s">
        <v>5</v>
      </c>
    </row>
    <row r="4" s="12" customFormat="1" ht="30" customHeight="1" spans="1:9">
      <c r="A4" s="18" t="s">
        <v>8</v>
      </c>
      <c r="B4" s="18">
        <v>11</v>
      </c>
      <c r="C4" s="18">
        <v>810</v>
      </c>
      <c r="D4" s="18">
        <f t="shared" ref="D4:D19" si="0">B4*C4*3</f>
        <v>26730</v>
      </c>
      <c r="E4" s="18">
        <v>37</v>
      </c>
      <c r="F4" s="18">
        <v>990</v>
      </c>
      <c r="G4" s="18">
        <f t="shared" ref="G4:G18" si="1">E4*F4*3</f>
        <v>109890</v>
      </c>
      <c r="H4" s="18">
        <f t="shared" ref="H4:H19" si="2">D4+G4</f>
        <v>136620</v>
      </c>
      <c r="I4" s="18"/>
    </row>
    <row r="5" s="12" customFormat="1" ht="30" customHeight="1" spans="1:9">
      <c r="A5" s="18" t="s">
        <v>7</v>
      </c>
      <c r="B5" s="18">
        <v>2</v>
      </c>
      <c r="C5" s="18">
        <v>810</v>
      </c>
      <c r="D5" s="18">
        <f t="shared" si="0"/>
        <v>4860</v>
      </c>
      <c r="E5" s="18">
        <v>5</v>
      </c>
      <c r="F5" s="18">
        <v>990</v>
      </c>
      <c r="G5" s="18">
        <f t="shared" si="1"/>
        <v>14850</v>
      </c>
      <c r="H5" s="18">
        <f t="shared" si="2"/>
        <v>19710</v>
      </c>
      <c r="I5" s="18"/>
    </row>
    <row r="6" s="12" customFormat="1" ht="30" customHeight="1" spans="1:9">
      <c r="A6" s="18" t="s">
        <v>31</v>
      </c>
      <c r="B6" s="18">
        <v>12</v>
      </c>
      <c r="C6" s="18">
        <v>810</v>
      </c>
      <c r="D6" s="18">
        <f t="shared" si="0"/>
        <v>29160</v>
      </c>
      <c r="E6" s="18">
        <v>23</v>
      </c>
      <c r="F6" s="18">
        <v>990</v>
      </c>
      <c r="G6" s="18">
        <f t="shared" si="1"/>
        <v>68310</v>
      </c>
      <c r="H6" s="18">
        <f t="shared" si="2"/>
        <v>97470</v>
      </c>
      <c r="I6" s="18"/>
    </row>
    <row r="7" s="12" customFormat="1" ht="30" customHeight="1" spans="1:9">
      <c r="A7" s="18" t="s">
        <v>11</v>
      </c>
      <c r="B7" s="18">
        <v>5</v>
      </c>
      <c r="C7" s="18">
        <v>810</v>
      </c>
      <c r="D7" s="18">
        <f t="shared" si="0"/>
        <v>12150</v>
      </c>
      <c r="E7" s="18">
        <v>9</v>
      </c>
      <c r="F7" s="18">
        <v>990</v>
      </c>
      <c r="G7" s="18">
        <f t="shared" si="1"/>
        <v>26730</v>
      </c>
      <c r="H7" s="18">
        <f t="shared" si="2"/>
        <v>38880</v>
      </c>
      <c r="I7" s="18"/>
    </row>
    <row r="8" s="12" customFormat="1" ht="30" customHeight="1" spans="1:9">
      <c r="A8" s="18" t="s">
        <v>13</v>
      </c>
      <c r="B8" s="18">
        <v>10</v>
      </c>
      <c r="C8" s="18">
        <v>810</v>
      </c>
      <c r="D8" s="18">
        <f t="shared" si="0"/>
        <v>24300</v>
      </c>
      <c r="E8" s="18">
        <v>26</v>
      </c>
      <c r="F8" s="18">
        <v>990</v>
      </c>
      <c r="G8" s="18">
        <f t="shared" si="1"/>
        <v>77220</v>
      </c>
      <c r="H8" s="18">
        <f t="shared" si="2"/>
        <v>101520</v>
      </c>
      <c r="I8" s="18"/>
    </row>
    <row r="9" s="12" customFormat="1" ht="30" customHeight="1" spans="1:9">
      <c r="A9" s="18" t="s">
        <v>14</v>
      </c>
      <c r="B9" s="18">
        <v>12</v>
      </c>
      <c r="C9" s="18">
        <v>810</v>
      </c>
      <c r="D9" s="18">
        <f t="shared" si="0"/>
        <v>29160</v>
      </c>
      <c r="E9" s="18">
        <v>17</v>
      </c>
      <c r="F9" s="18">
        <v>990</v>
      </c>
      <c r="G9" s="18">
        <f t="shared" si="1"/>
        <v>50490</v>
      </c>
      <c r="H9" s="18">
        <f t="shared" si="2"/>
        <v>79650</v>
      </c>
      <c r="I9" s="18"/>
    </row>
    <row r="10" s="12" customFormat="1" ht="30" customHeight="1" spans="1:9">
      <c r="A10" s="18" t="s">
        <v>15</v>
      </c>
      <c r="B10" s="18">
        <v>9</v>
      </c>
      <c r="C10" s="18">
        <v>810</v>
      </c>
      <c r="D10" s="18">
        <f t="shared" si="0"/>
        <v>21870</v>
      </c>
      <c r="E10" s="18">
        <v>23</v>
      </c>
      <c r="F10" s="18">
        <v>990</v>
      </c>
      <c r="G10" s="18">
        <f t="shared" si="1"/>
        <v>68310</v>
      </c>
      <c r="H10" s="18">
        <f t="shared" si="2"/>
        <v>90180</v>
      </c>
      <c r="I10" s="18"/>
    </row>
    <row r="11" s="12" customFormat="1" ht="30" customHeight="1" spans="1:9">
      <c r="A11" s="18" t="s">
        <v>10</v>
      </c>
      <c r="B11" s="18">
        <v>7</v>
      </c>
      <c r="C11" s="18">
        <v>810</v>
      </c>
      <c r="D11" s="18">
        <f t="shared" si="0"/>
        <v>17010</v>
      </c>
      <c r="E11" s="18">
        <v>19</v>
      </c>
      <c r="F11" s="18">
        <v>990</v>
      </c>
      <c r="G11" s="18">
        <f t="shared" si="1"/>
        <v>56430</v>
      </c>
      <c r="H11" s="18">
        <f t="shared" si="2"/>
        <v>73440</v>
      </c>
      <c r="I11" s="18"/>
    </row>
    <row r="12" s="12" customFormat="1" ht="30" customHeight="1" spans="1:9">
      <c r="A12" s="18" t="s">
        <v>20</v>
      </c>
      <c r="B12" s="18">
        <v>5</v>
      </c>
      <c r="C12" s="18">
        <v>810</v>
      </c>
      <c r="D12" s="18">
        <f t="shared" si="0"/>
        <v>12150</v>
      </c>
      <c r="E12" s="18">
        <v>20</v>
      </c>
      <c r="F12" s="18">
        <v>990</v>
      </c>
      <c r="G12" s="18">
        <f t="shared" si="1"/>
        <v>59400</v>
      </c>
      <c r="H12" s="18">
        <f t="shared" si="2"/>
        <v>71550</v>
      </c>
      <c r="I12" s="18"/>
    </row>
    <row r="13" s="12" customFormat="1" ht="30" customHeight="1" spans="1:9">
      <c r="A13" s="18" t="s">
        <v>21</v>
      </c>
      <c r="B13" s="18">
        <v>9</v>
      </c>
      <c r="C13" s="18">
        <v>810</v>
      </c>
      <c r="D13" s="18">
        <f t="shared" si="0"/>
        <v>21870</v>
      </c>
      <c r="E13" s="18">
        <v>25</v>
      </c>
      <c r="F13" s="18">
        <v>990</v>
      </c>
      <c r="G13" s="18">
        <f t="shared" si="1"/>
        <v>74250</v>
      </c>
      <c r="H13" s="18">
        <f t="shared" si="2"/>
        <v>96120</v>
      </c>
      <c r="I13" s="18"/>
    </row>
    <row r="14" s="12" customFormat="1" ht="30" customHeight="1" spans="1:9">
      <c r="A14" s="18" t="s">
        <v>16</v>
      </c>
      <c r="B14" s="18">
        <v>17</v>
      </c>
      <c r="C14" s="18">
        <v>810</v>
      </c>
      <c r="D14" s="18">
        <f t="shared" si="0"/>
        <v>41310</v>
      </c>
      <c r="E14" s="18">
        <v>14</v>
      </c>
      <c r="F14" s="18">
        <v>990</v>
      </c>
      <c r="G14" s="18">
        <f t="shared" si="1"/>
        <v>41580</v>
      </c>
      <c r="H14" s="18">
        <f t="shared" si="2"/>
        <v>82890</v>
      </c>
      <c r="I14" s="18"/>
    </row>
    <row r="15" s="12" customFormat="1" ht="30" customHeight="1" spans="1:9">
      <c r="A15" s="18" t="s">
        <v>19</v>
      </c>
      <c r="B15" s="18">
        <v>3</v>
      </c>
      <c r="C15" s="18">
        <v>810</v>
      </c>
      <c r="D15" s="18">
        <f t="shared" si="0"/>
        <v>7290</v>
      </c>
      <c r="E15" s="19">
        <v>13</v>
      </c>
      <c r="F15" s="18">
        <v>990</v>
      </c>
      <c r="G15" s="18">
        <f t="shared" si="1"/>
        <v>38610</v>
      </c>
      <c r="H15" s="18">
        <f t="shared" si="2"/>
        <v>45900</v>
      </c>
      <c r="I15" s="18"/>
    </row>
    <row r="16" s="12" customFormat="1" ht="30" customHeight="1" spans="1:9">
      <c r="A16" s="18" t="s">
        <v>17</v>
      </c>
      <c r="B16" s="18">
        <v>7</v>
      </c>
      <c r="C16" s="18">
        <v>810</v>
      </c>
      <c r="D16" s="18">
        <f t="shared" si="0"/>
        <v>17010</v>
      </c>
      <c r="E16" s="18">
        <v>18</v>
      </c>
      <c r="F16" s="18">
        <v>990</v>
      </c>
      <c r="G16" s="18">
        <f t="shared" si="1"/>
        <v>53460</v>
      </c>
      <c r="H16" s="18">
        <f t="shared" si="2"/>
        <v>70470</v>
      </c>
      <c r="I16" s="18"/>
    </row>
    <row r="17" s="12" customFormat="1" ht="30" customHeight="1" spans="1:9">
      <c r="A17" s="18" t="s">
        <v>12</v>
      </c>
      <c r="B17" s="18">
        <v>4</v>
      </c>
      <c r="C17" s="18">
        <v>810</v>
      </c>
      <c r="D17" s="18">
        <f t="shared" si="0"/>
        <v>9720</v>
      </c>
      <c r="E17" s="18">
        <v>7</v>
      </c>
      <c r="F17" s="18">
        <v>990</v>
      </c>
      <c r="G17" s="18">
        <f t="shared" si="1"/>
        <v>20790</v>
      </c>
      <c r="H17" s="18">
        <f t="shared" si="2"/>
        <v>30510</v>
      </c>
      <c r="I17" s="18"/>
    </row>
    <row r="18" s="12" customFormat="1" ht="30" customHeight="1" spans="1:9">
      <c r="A18" s="18" t="s">
        <v>18</v>
      </c>
      <c r="B18" s="18">
        <v>14</v>
      </c>
      <c r="C18" s="18">
        <v>810</v>
      </c>
      <c r="D18" s="18">
        <f t="shared" si="0"/>
        <v>34020</v>
      </c>
      <c r="E18" s="18">
        <v>15</v>
      </c>
      <c r="F18" s="18">
        <v>990</v>
      </c>
      <c r="G18" s="18">
        <f t="shared" si="1"/>
        <v>44550</v>
      </c>
      <c r="H18" s="18">
        <f t="shared" si="2"/>
        <v>78570</v>
      </c>
      <c r="I18" s="18"/>
    </row>
    <row r="19" s="12" customFormat="1" ht="30" customHeight="1" spans="1:9">
      <c r="A19" s="20" t="s">
        <v>32</v>
      </c>
      <c r="B19" s="20">
        <v>1</v>
      </c>
      <c r="C19" s="20">
        <v>260</v>
      </c>
      <c r="D19" s="18">
        <f t="shared" si="0"/>
        <v>780</v>
      </c>
      <c r="E19" s="20"/>
      <c r="F19" s="20"/>
      <c r="G19" s="20"/>
      <c r="H19" s="18">
        <f t="shared" si="2"/>
        <v>780</v>
      </c>
      <c r="I19" s="22" t="s">
        <v>33</v>
      </c>
    </row>
    <row r="20" ht="14.25" spans="1:9">
      <c r="A20" s="20" t="s">
        <v>34</v>
      </c>
      <c r="B20" s="20">
        <f t="shared" ref="B20:H20" si="3">SUM(B4:B19)</f>
        <v>128</v>
      </c>
      <c r="C20" s="20"/>
      <c r="D20" s="20">
        <f t="shared" si="3"/>
        <v>309390</v>
      </c>
      <c r="E20" s="20">
        <f t="shared" si="3"/>
        <v>271</v>
      </c>
      <c r="F20" s="20"/>
      <c r="G20" s="20">
        <f t="shared" si="3"/>
        <v>804870</v>
      </c>
      <c r="H20" s="18">
        <f t="shared" si="3"/>
        <v>1114260</v>
      </c>
      <c r="I20" s="20"/>
    </row>
    <row r="22" spans="7:7">
      <c r="G22" s="21" t="s">
        <v>22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" defaultRowHeight="13.5" outlineLevelCol="2"/>
  <cols>
    <col min="1" max="1" width="23" customWidth="1"/>
    <col min="2" max="2" width="32.5" style="1" customWidth="1"/>
    <col min="3" max="3" width="44.125" customWidth="1"/>
  </cols>
  <sheetData>
    <row r="1" ht="27" spans="1:3">
      <c r="A1" s="2" t="s">
        <v>35</v>
      </c>
      <c r="B1" s="3"/>
      <c r="C1" s="2"/>
    </row>
    <row r="2" ht="18.75" spans="1:3">
      <c r="A2" s="4"/>
      <c r="B2" s="5"/>
      <c r="C2" s="6" t="s">
        <v>36</v>
      </c>
    </row>
    <row r="3" ht="18.75" spans="1:3">
      <c r="A3" s="7" t="s">
        <v>37</v>
      </c>
      <c r="B3" s="8" t="s">
        <v>38</v>
      </c>
      <c r="C3" s="7" t="s">
        <v>39</v>
      </c>
    </row>
    <row r="4" ht="18.75" spans="1:3">
      <c r="A4" s="9" t="s">
        <v>40</v>
      </c>
      <c r="B4" s="10">
        <f>SUM(B5:B19)</f>
        <v>292</v>
      </c>
      <c r="C4" s="10">
        <f>SUM(C5:C19)</f>
        <v>200600</v>
      </c>
    </row>
    <row r="5" ht="18.75" spans="1:3">
      <c r="A5" s="10" t="s">
        <v>41</v>
      </c>
      <c r="B5" s="10">
        <v>54</v>
      </c>
      <c r="C5" s="10">
        <v>36700</v>
      </c>
    </row>
    <row r="6" ht="18.75" spans="1:3">
      <c r="A6" s="10" t="s">
        <v>42</v>
      </c>
      <c r="B6" s="10">
        <v>186</v>
      </c>
      <c r="C6" s="10">
        <v>127100</v>
      </c>
    </row>
    <row r="7" ht="18.75" spans="1:3">
      <c r="A7" s="10" t="s">
        <v>43</v>
      </c>
      <c r="B7" s="10">
        <v>6</v>
      </c>
      <c r="C7" s="10">
        <v>3200</v>
      </c>
    </row>
    <row r="8" ht="18.75" spans="1:3">
      <c r="A8" s="10" t="s">
        <v>44</v>
      </c>
      <c r="B8" s="10">
        <v>1</v>
      </c>
      <c r="C8" s="10">
        <v>800</v>
      </c>
    </row>
    <row r="9" ht="18.75" spans="1:3">
      <c r="A9" s="10" t="s">
        <v>45</v>
      </c>
      <c r="B9" s="10">
        <v>2</v>
      </c>
      <c r="C9" s="10">
        <v>1500</v>
      </c>
    </row>
    <row r="10" ht="18.75" spans="1:3">
      <c r="A10" s="10" t="s">
        <v>46</v>
      </c>
      <c r="B10" s="10">
        <v>2</v>
      </c>
      <c r="C10" s="10">
        <v>700</v>
      </c>
    </row>
    <row r="11" ht="18.75" spans="1:3">
      <c r="A11" s="10" t="s">
        <v>47</v>
      </c>
      <c r="B11" s="10">
        <v>3</v>
      </c>
      <c r="C11" s="10">
        <v>2200</v>
      </c>
    </row>
    <row r="12" ht="18.75" spans="1:3">
      <c r="A12" s="10" t="s">
        <v>48</v>
      </c>
      <c r="B12" s="10">
        <v>6</v>
      </c>
      <c r="C12" s="10">
        <v>3600</v>
      </c>
    </row>
    <row r="13" ht="18.75" spans="1:3">
      <c r="A13" s="10" t="s">
        <v>49</v>
      </c>
      <c r="B13" s="10">
        <v>6</v>
      </c>
      <c r="C13" s="10">
        <v>4100</v>
      </c>
    </row>
    <row r="14" ht="18.75" spans="1:3">
      <c r="A14" s="10" t="s">
        <v>50</v>
      </c>
      <c r="B14" s="10">
        <v>5</v>
      </c>
      <c r="C14" s="10">
        <v>3100</v>
      </c>
    </row>
    <row r="15" ht="18.75" spans="1:3">
      <c r="A15" s="10" t="s">
        <v>51</v>
      </c>
      <c r="B15" s="10">
        <v>2</v>
      </c>
      <c r="C15" s="10">
        <v>1600</v>
      </c>
    </row>
    <row r="16" ht="18.75" spans="1:3">
      <c r="A16" s="10" t="s">
        <v>52</v>
      </c>
      <c r="B16" s="10">
        <v>0</v>
      </c>
      <c r="C16" s="10">
        <v>0</v>
      </c>
    </row>
    <row r="17" ht="18.75" spans="1:3">
      <c r="A17" s="10" t="s">
        <v>53</v>
      </c>
      <c r="B17" s="10">
        <v>6</v>
      </c>
      <c r="C17" s="10">
        <v>6200</v>
      </c>
    </row>
    <row r="18" ht="18.75" spans="1:3">
      <c r="A18" s="10" t="s">
        <v>54</v>
      </c>
      <c r="B18" s="10">
        <v>6</v>
      </c>
      <c r="C18" s="10">
        <v>4700</v>
      </c>
    </row>
    <row r="19" ht="18.75" spans="1:3">
      <c r="A19" s="10" t="s">
        <v>55</v>
      </c>
      <c r="B19" s="10">
        <v>7</v>
      </c>
      <c r="C19" s="10">
        <v>5100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奖扶</vt:lpstr>
      <vt:lpstr>部分城镇人员</vt:lpstr>
      <vt:lpstr>特扶</vt:lpstr>
      <vt:lpstr>城市单位职工奖扶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⚓️</cp:lastModifiedBy>
  <dcterms:created xsi:type="dcterms:W3CDTF">2020-07-21T09:19:00Z</dcterms:created>
  <cp:lastPrinted>2024-06-03T01:57:00Z</cp:lastPrinted>
  <dcterms:modified xsi:type="dcterms:W3CDTF">2024-06-05T03:07:36Z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D6F378DD533B402887EB9DB01CA370AF_13</vt:lpwstr>
  </property>
</Properties>
</file>