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<sst xmlns="http://schemas.openxmlformats.org/spreadsheetml/2006/main" count="72" uniqueCount="47">
  <si>
    <r>
      <rPr>
        <sz val="18"/>
        <rFont val="Times New Roman"/>
        <family val="1"/>
        <charset val="0"/>
      </rPr>
      <t>2023</t>
    </r>
    <r>
      <rPr>
        <sz val="18"/>
        <rFont val="黑体"/>
        <family val="3"/>
        <charset val="134"/>
      </rPr>
      <t>年汶上县乡镇（街道）一般预算结算明细表</t>
    </r>
  </si>
  <si>
    <t>填报单位：康驿镇</t>
  </si>
  <si>
    <t>单位：万元</t>
  </si>
  <si>
    <r>
      <t>项</t>
    </r>
    <r>
      <rPr>
        <sz val="12"/>
        <rFont val="Times New Roman"/>
        <family val="1"/>
        <charset val="0"/>
      </rPr>
      <t xml:space="preserve">                     </t>
    </r>
    <r>
      <rPr>
        <sz val="12"/>
        <rFont val="黑体"/>
        <family val="3"/>
        <charset val="134"/>
      </rPr>
      <t>目</t>
    </r>
  </si>
  <si>
    <t>2022年完成数</t>
  </si>
  <si>
    <t>2023年预算数</t>
  </si>
  <si>
    <r>
      <t>备</t>
    </r>
    <r>
      <rPr>
        <sz val="12"/>
        <rFont val="Times New Roman"/>
        <family val="1"/>
        <charset val="0"/>
      </rPr>
      <t xml:space="preserve">             </t>
    </r>
    <r>
      <rPr>
        <sz val="12"/>
        <rFont val="黑体"/>
        <family val="3"/>
        <charset val="134"/>
      </rPr>
      <t>注</t>
    </r>
  </si>
  <si>
    <t>一般预算结算合计</t>
  </si>
  <si>
    <r>
      <t>一、体制上解</t>
    </r>
    <r>
      <rPr>
        <b/>
        <sz val="10"/>
        <rFont val="Times New Roman"/>
        <family val="1"/>
        <charset val="0"/>
      </rPr>
      <t xml:space="preserve">                                  </t>
    </r>
  </si>
  <si>
    <t>1、资源税50%上解（水资源税全额上解）</t>
  </si>
  <si>
    <t>2、城建税上解</t>
  </si>
  <si>
    <t>3、矿管所手续费上解</t>
  </si>
  <si>
    <t>4、鲁兴迪尔公司收入上解</t>
  </si>
  <si>
    <t>5、9税种收入上解</t>
  </si>
  <si>
    <t>6、固定上解基数</t>
  </si>
  <si>
    <t>7、耕地占用税、契税上解</t>
  </si>
  <si>
    <t>8、房地产企业涉及收入上解（收入上解后，县乡对半）</t>
  </si>
  <si>
    <t>9、汶上街道中都街道体制专项上解（年增长10%）</t>
  </si>
  <si>
    <r>
      <t>二、专项上解</t>
    </r>
    <r>
      <rPr>
        <b/>
        <sz val="10"/>
        <rFont val="Times New Roman"/>
        <family val="1"/>
        <charset val="0"/>
      </rPr>
      <t xml:space="preserve">                                  </t>
    </r>
  </si>
  <si>
    <t>1、其他上解事项</t>
  </si>
  <si>
    <t>预计数，按7%增长测算</t>
  </si>
  <si>
    <t>2、党报党刊经费上解</t>
  </si>
  <si>
    <t>3、学校安保经费上解</t>
  </si>
  <si>
    <t>4、民办代课教师教龄补助资金上解</t>
  </si>
  <si>
    <t>5、离休干部医疗费上解</t>
  </si>
  <si>
    <t>6、居民医疗保险上解</t>
  </si>
  <si>
    <t>7、军人优抚资金上解</t>
  </si>
  <si>
    <t>8、军人安置资金上解</t>
  </si>
  <si>
    <t>9、原残疾人两项上解</t>
  </si>
  <si>
    <t>10、孤儿基本生活费上解</t>
  </si>
  <si>
    <t>11、困境儿童基本生活费上解</t>
  </si>
  <si>
    <t>12、困难老年人上解</t>
  </si>
  <si>
    <t>13、农村低保和五保供养上解</t>
  </si>
  <si>
    <t>14、残疾人康复资金上解</t>
  </si>
  <si>
    <t>15、残疾发展资金上解</t>
  </si>
  <si>
    <t>16、工伤保险上解</t>
  </si>
  <si>
    <t>17、居民养老保险上解（基础养老金）</t>
  </si>
  <si>
    <t>18、居民养老保险上解（高龄补贴）</t>
  </si>
  <si>
    <t>19、居民养老保险上解（缴费补贴）</t>
  </si>
  <si>
    <t>20、居民养老保险上解（丧葬金）</t>
  </si>
  <si>
    <t>21、弥补机关事业单位养老保险基金缺口资金上解</t>
  </si>
  <si>
    <t>22、乡镇干部遗属补助经费上解</t>
  </si>
  <si>
    <t>23、计划生育利益导向资金</t>
  </si>
  <si>
    <t>24、乡镇卫生院基本药物制度改革（乡镇卫生院人员工资）</t>
  </si>
  <si>
    <t>25、基本公共卫生服务上解</t>
  </si>
  <si>
    <t>26、80岁以上老人补贴</t>
  </si>
  <si>
    <t>27、地方政府债券利息上解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</si>
</sst>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sz val="18"/>
      <name val="黑体"/>
      <family val="3"/>
      <charset val="134"/>
    </font>
    <font>
      <sz val="18"/>
      <name val="Times New Roman"/>
      <family val="1"/>
      <charset val="0"/>
    </font>
    <font>
      <sz val="10"/>
      <name val="宋体"/>
      <charset val="134"/>
    </font>
    <font>
      <sz val="10"/>
      <name val="Times New Roman"/>
      <family val="1"/>
      <charset val="0"/>
    </font>
    <font>
      <sz val="12"/>
      <name val="黑体"/>
      <family val="3"/>
      <charset val="134"/>
    </font>
    <font>
      <sz val="10"/>
      <name val="黑体"/>
      <family val="3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family val="1"/>
      <charset val="0"/>
    </font>
    <font>
      <b/>
      <sz val="10"/>
      <name val="Times New Roman"/>
      <family val="1"/>
      <charset val="0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6" applyNumberFormat="0" applyAlignment="0" applyProtection="0">
      <alignment vertical="center"/>
    </xf>
    <xf numFmtId="0" fontId="18" fillId="7" borderId="5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7" fillId="0" borderId="0"/>
  </cellStyleXfs>
  <cellXfs count="18">
    <xf numFmtId="0" fontId="0" fillId="0" borderId="0" xfId="0">
      <alignment vertical="center"/>
    </xf>
    <xf numFmtId="49" fontId="1" fillId="2" borderId="0" xfId="49" applyNumberFormat="1" applyFont="1" applyFill="1" applyAlignment="1" applyProtection="1">
      <alignment horizontal="center" vertical="center" wrapText="1"/>
      <protection locked="0"/>
    </xf>
    <xf numFmtId="49" fontId="2" fillId="2" borderId="0" xfId="49" applyNumberFormat="1" applyFont="1" applyFill="1" applyAlignment="1" applyProtection="1">
      <alignment horizontal="center" vertical="center" wrapText="1"/>
      <protection locked="0"/>
    </xf>
    <xf numFmtId="49" fontId="3" fillId="2" borderId="0" xfId="49" applyNumberFormat="1" applyFont="1" applyFill="1" applyAlignment="1" applyProtection="1">
      <alignment vertical="center" wrapText="1"/>
      <protection locked="0"/>
    </xf>
    <xf numFmtId="3" fontId="4" fillId="2" borderId="0" xfId="49" applyNumberFormat="1" applyFont="1" applyFill="1" applyAlignment="1" applyProtection="1">
      <alignment vertical="center" wrapText="1"/>
      <protection locked="0"/>
    </xf>
    <xf numFmtId="49" fontId="3" fillId="2" borderId="0" xfId="49" applyNumberFormat="1" applyFont="1" applyFill="1" applyAlignment="1" applyProtection="1">
      <alignment horizontal="right" vertical="center" wrapText="1"/>
      <protection locked="0"/>
    </xf>
    <xf numFmtId="49" fontId="5" fillId="2" borderId="1" xfId="49" applyNumberFormat="1" applyFont="1" applyFill="1" applyBorder="1" applyAlignment="1" applyProtection="1">
      <alignment horizontal="center" vertical="center" wrapText="1"/>
      <protection locked="0"/>
    </xf>
    <xf numFmtId="3" fontId="5" fillId="2" borderId="1" xfId="49" applyNumberFormat="1" applyFont="1" applyFill="1" applyBorder="1" applyAlignment="1" applyProtection="1">
      <alignment horizontal="center" vertical="center" wrapText="1"/>
      <protection locked="0"/>
    </xf>
    <xf numFmtId="49" fontId="6" fillId="3" borderId="1" xfId="49" applyNumberFormat="1" applyFont="1" applyFill="1" applyBorder="1" applyAlignment="1" applyProtection="1">
      <alignment horizontal="center" vertical="center" wrapText="1"/>
      <protection locked="0"/>
    </xf>
    <xf numFmtId="176" fontId="4" fillId="3" borderId="1" xfId="49" applyNumberFormat="1" applyFont="1" applyFill="1" applyBorder="1" applyAlignment="1" applyProtection="1">
      <alignment horizontal="center" vertical="center" wrapText="1"/>
    </xf>
    <xf numFmtId="49" fontId="4" fillId="3" borderId="1" xfId="49" applyNumberFormat="1" applyFont="1" applyFill="1" applyBorder="1" applyAlignment="1" applyProtection="1">
      <alignment horizontal="left" vertical="center" wrapText="1"/>
      <protection locked="0"/>
    </xf>
    <xf numFmtId="49" fontId="7" fillId="3" borderId="1" xfId="49" applyNumberFormat="1" applyFont="1" applyFill="1" applyBorder="1" applyAlignment="1" applyProtection="1">
      <alignment vertical="center" wrapText="1"/>
      <protection locked="0"/>
    </xf>
    <xf numFmtId="176" fontId="4" fillId="3" borderId="1" xfId="49" applyNumberFormat="1" applyFont="1" applyFill="1" applyBorder="1" applyAlignment="1" applyProtection="1">
      <alignment horizontal="center" vertical="center" wrapText="1"/>
      <protection locked="0"/>
    </xf>
    <xf numFmtId="49" fontId="4" fillId="3" borderId="1" xfId="49" applyNumberFormat="1" applyFont="1" applyFill="1" applyBorder="1" applyAlignment="1" applyProtection="1">
      <alignment vertical="center" wrapText="1"/>
      <protection locked="0"/>
    </xf>
    <xf numFmtId="49" fontId="3" fillId="4" borderId="1" xfId="49" applyNumberFormat="1" applyFont="1" applyFill="1" applyBorder="1" applyAlignment="1" applyProtection="1">
      <alignment horizontal="left" vertical="center" wrapText="1" indent="1"/>
      <protection locked="0"/>
    </xf>
    <xf numFmtId="176" fontId="4" fillId="4" borderId="1" xfId="49" applyNumberFormat="1" applyFont="1" applyFill="1" applyBorder="1" applyAlignment="1" applyProtection="1">
      <alignment horizontal="center" vertical="center" wrapText="1"/>
      <protection locked="0"/>
    </xf>
    <xf numFmtId="49" fontId="4" fillId="4" borderId="1" xfId="49" applyNumberFormat="1" applyFont="1" applyFill="1" applyBorder="1" applyAlignment="1" applyProtection="1">
      <alignment vertical="center" wrapText="1"/>
      <protection locked="0"/>
    </xf>
    <xf numFmtId="49" fontId="3" fillId="4" borderId="1" xfId="49" applyNumberFormat="1" applyFont="1" applyFill="1" applyBorder="1" applyAlignment="1" applyProtection="1">
      <alignment vertical="center" wrapText="1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05年预算表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4494;&#20449;&#32531;&#23384;\WeChat%20Files\meng02223\FileStorage\File\2023-11\5&#12289;2023&#24180;&#24247;&#39551;&#38215;&#25910;&#25903;&#35745;&#21010;&#34920;&#65288;1.20&#20462;&#35746;&#21518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收入表"/>
      <sheetName val="结算表"/>
      <sheetName val="支出明细表"/>
      <sheetName val="支出表"/>
    </sheetNames>
    <sheetDataSet>
      <sheetData sheetId="0"/>
      <sheetData sheetId="1">
        <row r="7">
          <cell r="C7">
            <v>3790</v>
          </cell>
        </row>
        <row r="8">
          <cell r="C8">
            <v>95</v>
          </cell>
        </row>
        <row r="9">
          <cell r="C9">
            <v>70</v>
          </cell>
        </row>
        <row r="10">
          <cell r="C10">
            <v>47</v>
          </cell>
        </row>
        <row r="12">
          <cell r="C12">
            <v>271</v>
          </cell>
        </row>
        <row r="13">
          <cell r="C13">
            <v>186</v>
          </cell>
        </row>
        <row r="14">
          <cell r="C14">
            <v>108</v>
          </cell>
        </row>
        <row r="15">
          <cell r="C15">
            <v>227</v>
          </cell>
        </row>
        <row r="17">
          <cell r="C17">
            <v>6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2"/>
  <sheetViews>
    <sheetView tabSelected="1" workbookViewId="0">
      <selection activeCell="C4" sqref="C4"/>
    </sheetView>
  </sheetViews>
  <sheetFormatPr defaultColWidth="9" defaultRowHeight="13.5" outlineLevelCol="3"/>
  <cols>
    <col min="1" max="1" width="26.125" customWidth="1"/>
    <col min="2" max="2" width="15.25" customWidth="1"/>
    <col min="3" max="3" width="16.125" customWidth="1"/>
    <col min="4" max="4" width="20.25" customWidth="1"/>
  </cols>
  <sheetData>
    <row r="1" ht="40" customHeight="1" spans="1:4">
      <c r="A1" s="1" t="s">
        <v>0</v>
      </c>
      <c r="B1" s="2"/>
      <c r="C1" s="2"/>
      <c r="D1" s="2"/>
    </row>
    <row r="2" ht="23" customHeight="1" spans="1:4">
      <c r="A2" s="3" t="s">
        <v>1</v>
      </c>
      <c r="B2" s="4"/>
      <c r="C2" s="4"/>
      <c r="D2" s="5" t="s">
        <v>2</v>
      </c>
    </row>
    <row r="3" ht="32" customHeight="1" spans="1:4">
      <c r="A3" s="6" t="s">
        <v>3</v>
      </c>
      <c r="B3" s="7" t="s">
        <v>4</v>
      </c>
      <c r="C3" s="7" t="s">
        <v>5</v>
      </c>
      <c r="D3" s="6" t="s">
        <v>6</v>
      </c>
    </row>
    <row r="4" ht="29" customHeight="1" spans="1:4">
      <c r="A4" s="8" t="s">
        <v>7</v>
      </c>
      <c r="B4" s="9">
        <f>B5+B15</f>
        <v>4925</v>
      </c>
      <c r="C4" s="9">
        <f>C5+C15</f>
        <v>5352.9</v>
      </c>
      <c r="D4" s="10"/>
    </row>
    <row r="5" spans="1:4">
      <c r="A5" s="11" t="s">
        <v>8</v>
      </c>
      <c r="B5" s="12">
        <f>SUM(B6:B14)</f>
        <v>2573</v>
      </c>
      <c r="C5" s="12">
        <f>SUM(C6:C14)</f>
        <v>2832.9</v>
      </c>
      <c r="D5" s="13"/>
    </row>
    <row r="6" ht="36" spans="1:4">
      <c r="A6" s="14" t="s">
        <v>9</v>
      </c>
      <c r="B6" s="15">
        <v>42</v>
      </c>
      <c r="C6" s="15">
        <f>[1]收入表!C10</f>
        <v>47</v>
      </c>
      <c r="D6" s="16"/>
    </row>
    <row r="7" spans="1:4">
      <c r="A7" s="14" t="s">
        <v>10</v>
      </c>
      <c r="B7" s="15"/>
      <c r="C7" s="15"/>
      <c r="D7" s="16"/>
    </row>
    <row r="8" ht="24" spans="1:4">
      <c r="A8" s="14" t="s">
        <v>11</v>
      </c>
      <c r="B8" s="15"/>
      <c r="C8" s="15"/>
      <c r="D8" s="16"/>
    </row>
    <row r="9" ht="24" spans="1:4">
      <c r="A9" s="14" t="s">
        <v>12</v>
      </c>
      <c r="B9" s="15"/>
      <c r="C9" s="15"/>
      <c r="D9" s="16"/>
    </row>
    <row r="10" ht="24" spans="1:4">
      <c r="A10" s="14" t="s">
        <v>13</v>
      </c>
      <c r="B10" s="15">
        <v>1144</v>
      </c>
      <c r="C10" s="15">
        <f>SUM([1]收入表!C7:C9,[1]收入表!C12:C17)*0.3</f>
        <v>1425.9</v>
      </c>
      <c r="D10" s="16"/>
    </row>
    <row r="11" spans="1:4">
      <c r="A11" s="14" t="s">
        <v>14</v>
      </c>
      <c r="B11" s="15">
        <v>910</v>
      </c>
      <c r="C11" s="15">
        <v>910</v>
      </c>
      <c r="D11" s="16"/>
    </row>
    <row r="12" ht="24" spans="1:4">
      <c r="A12" s="14" t="s">
        <v>15</v>
      </c>
      <c r="B12" s="15">
        <v>477</v>
      </c>
      <c r="C12" s="15">
        <v>450</v>
      </c>
      <c r="D12" s="16"/>
    </row>
    <row r="13" ht="48" spans="1:4">
      <c r="A13" s="14" t="s">
        <v>16</v>
      </c>
      <c r="B13" s="15"/>
      <c r="C13" s="15"/>
      <c r="D13" s="16"/>
    </row>
    <row r="14" ht="36" spans="1:4">
      <c r="A14" s="14" t="s">
        <v>17</v>
      </c>
      <c r="B14" s="15"/>
      <c r="C14" s="15"/>
      <c r="D14" s="16"/>
    </row>
    <row r="15" spans="1:4">
      <c r="A15" s="11" t="s">
        <v>18</v>
      </c>
      <c r="B15" s="12">
        <f>SUM(B16:B42)</f>
        <v>2352</v>
      </c>
      <c r="C15" s="12">
        <f>SUM(C16:C42)</f>
        <v>2520</v>
      </c>
      <c r="D15" s="13"/>
    </row>
    <row r="16" spans="1:4">
      <c r="A16" s="14" t="s">
        <v>19</v>
      </c>
      <c r="B16" s="15"/>
      <c r="C16" s="15"/>
      <c r="D16" s="17" t="s">
        <v>20</v>
      </c>
    </row>
    <row r="17" ht="24" spans="1:4">
      <c r="A17" s="14" t="s">
        <v>21</v>
      </c>
      <c r="B17" s="15">
        <v>60</v>
      </c>
      <c r="C17" s="15">
        <v>64</v>
      </c>
      <c r="D17" s="17" t="s">
        <v>20</v>
      </c>
    </row>
    <row r="18" ht="24" spans="1:4">
      <c r="A18" s="14" t="s">
        <v>22</v>
      </c>
      <c r="B18" s="15">
        <v>24</v>
      </c>
      <c r="C18" s="15">
        <v>26</v>
      </c>
      <c r="D18" s="17" t="s">
        <v>20</v>
      </c>
    </row>
    <row r="19" ht="24" spans="1:4">
      <c r="A19" s="14" t="s">
        <v>23</v>
      </c>
      <c r="B19" s="15">
        <v>23</v>
      </c>
      <c r="C19" s="15">
        <v>24</v>
      </c>
      <c r="D19" s="17" t="s">
        <v>20</v>
      </c>
    </row>
    <row r="20" ht="24" spans="1:4">
      <c r="A20" s="14" t="s">
        <v>24</v>
      </c>
      <c r="B20" s="15">
        <v>3</v>
      </c>
      <c r="C20" s="15">
        <v>4</v>
      </c>
      <c r="D20" s="17" t="s">
        <v>20</v>
      </c>
    </row>
    <row r="21" ht="24" spans="1:4">
      <c r="A21" s="14" t="s">
        <v>25</v>
      </c>
      <c r="B21" s="15">
        <v>815</v>
      </c>
      <c r="C21" s="15">
        <v>872</v>
      </c>
      <c r="D21" s="17" t="s">
        <v>20</v>
      </c>
    </row>
    <row r="22" ht="24" spans="1:4">
      <c r="A22" s="14" t="s">
        <v>26</v>
      </c>
      <c r="B22" s="15">
        <v>50</v>
      </c>
      <c r="C22" s="15">
        <v>53</v>
      </c>
      <c r="D22" s="17" t="s">
        <v>20</v>
      </c>
    </row>
    <row r="23" ht="24" spans="1:4">
      <c r="A23" s="14" t="s">
        <v>27</v>
      </c>
      <c r="B23" s="15">
        <v>13</v>
      </c>
      <c r="C23" s="15">
        <v>14</v>
      </c>
      <c r="D23" s="17" t="s">
        <v>20</v>
      </c>
    </row>
    <row r="24" ht="24" spans="1:4">
      <c r="A24" s="14" t="s">
        <v>28</v>
      </c>
      <c r="B24" s="15">
        <v>44</v>
      </c>
      <c r="C24" s="15">
        <v>47</v>
      </c>
      <c r="D24" s="17" t="s">
        <v>20</v>
      </c>
    </row>
    <row r="25" ht="24" spans="1:4">
      <c r="A25" s="14" t="s">
        <v>29</v>
      </c>
      <c r="B25" s="15">
        <v>7</v>
      </c>
      <c r="C25" s="15">
        <v>8</v>
      </c>
      <c r="D25" s="17" t="s">
        <v>20</v>
      </c>
    </row>
    <row r="26" ht="24" spans="1:4">
      <c r="A26" s="14" t="s">
        <v>30</v>
      </c>
      <c r="B26" s="15">
        <v>4</v>
      </c>
      <c r="C26" s="15">
        <v>5</v>
      </c>
      <c r="D26" s="17" t="s">
        <v>20</v>
      </c>
    </row>
    <row r="27" ht="24" spans="1:4">
      <c r="A27" s="14" t="s">
        <v>31</v>
      </c>
      <c r="B27" s="15">
        <v>10</v>
      </c>
      <c r="C27" s="15">
        <v>11</v>
      </c>
      <c r="D27" s="17" t="s">
        <v>20</v>
      </c>
    </row>
    <row r="28" ht="24" spans="1:4">
      <c r="A28" s="14" t="s">
        <v>32</v>
      </c>
      <c r="B28" s="15">
        <v>204</v>
      </c>
      <c r="C28" s="15">
        <v>218</v>
      </c>
      <c r="D28" s="17" t="s">
        <v>20</v>
      </c>
    </row>
    <row r="29" ht="24" spans="1:4">
      <c r="A29" s="14" t="s">
        <v>33</v>
      </c>
      <c r="B29" s="15">
        <v>41</v>
      </c>
      <c r="C29" s="15">
        <v>44</v>
      </c>
      <c r="D29" s="17" t="s">
        <v>20</v>
      </c>
    </row>
    <row r="30" ht="24" spans="1:4">
      <c r="A30" s="14" t="s">
        <v>34</v>
      </c>
      <c r="B30" s="15">
        <v>15</v>
      </c>
      <c r="C30" s="15">
        <v>16</v>
      </c>
      <c r="D30" s="17" t="s">
        <v>20</v>
      </c>
    </row>
    <row r="31" ht="24" spans="1:4">
      <c r="A31" s="14" t="s">
        <v>35</v>
      </c>
      <c r="B31" s="15">
        <v>2</v>
      </c>
      <c r="C31" s="15">
        <v>3</v>
      </c>
      <c r="D31" s="17" t="s">
        <v>20</v>
      </c>
    </row>
    <row r="32" ht="36" spans="1:4">
      <c r="A32" s="14" t="s">
        <v>36</v>
      </c>
      <c r="B32" s="15">
        <v>243</v>
      </c>
      <c r="C32" s="15">
        <v>260</v>
      </c>
      <c r="D32" s="17" t="s">
        <v>20</v>
      </c>
    </row>
    <row r="33" ht="36" spans="1:4">
      <c r="A33" s="14" t="s">
        <v>37</v>
      </c>
      <c r="B33" s="15">
        <v>39</v>
      </c>
      <c r="C33" s="15">
        <v>42</v>
      </c>
      <c r="D33" s="17" t="s">
        <v>20</v>
      </c>
    </row>
    <row r="34" ht="36" spans="1:4">
      <c r="A34" s="14" t="s">
        <v>38</v>
      </c>
      <c r="B34" s="15">
        <v>49</v>
      </c>
      <c r="C34" s="15">
        <v>52</v>
      </c>
      <c r="D34" s="17" t="s">
        <v>20</v>
      </c>
    </row>
    <row r="35" ht="24" spans="1:4">
      <c r="A35" s="14" t="s">
        <v>39</v>
      </c>
      <c r="B35" s="15">
        <v>8</v>
      </c>
      <c r="C35" s="15">
        <v>9</v>
      </c>
      <c r="D35" s="17" t="s">
        <v>20</v>
      </c>
    </row>
    <row r="36" ht="36" spans="1:4">
      <c r="A36" s="14" t="s">
        <v>40</v>
      </c>
      <c r="B36" s="15">
        <v>246</v>
      </c>
      <c r="C36" s="15">
        <v>263</v>
      </c>
      <c r="D36" s="17" t="s">
        <v>20</v>
      </c>
    </row>
    <row r="37" ht="24" spans="1:4">
      <c r="A37" s="14" t="s">
        <v>41</v>
      </c>
      <c r="B37" s="15">
        <v>36</v>
      </c>
      <c r="C37" s="15">
        <v>39</v>
      </c>
      <c r="D37" s="17" t="s">
        <v>20</v>
      </c>
    </row>
    <row r="38" ht="24" spans="1:4">
      <c r="A38" s="14" t="s">
        <v>42</v>
      </c>
      <c r="B38" s="15">
        <v>10</v>
      </c>
      <c r="C38" s="15">
        <v>11</v>
      </c>
      <c r="D38" s="17" t="s">
        <v>20</v>
      </c>
    </row>
    <row r="39" ht="48" spans="1:4">
      <c r="A39" s="14" t="s">
        <v>43</v>
      </c>
      <c r="B39" s="15">
        <v>292</v>
      </c>
      <c r="C39" s="15">
        <v>312</v>
      </c>
      <c r="D39" s="17" t="s">
        <v>20</v>
      </c>
    </row>
    <row r="40" ht="24" spans="1:4">
      <c r="A40" s="14" t="s">
        <v>44</v>
      </c>
      <c r="B40" s="15">
        <v>107</v>
      </c>
      <c r="C40" s="15">
        <v>115</v>
      </c>
      <c r="D40" s="17" t="s">
        <v>20</v>
      </c>
    </row>
    <row r="41" ht="24" spans="1:4">
      <c r="A41" s="14" t="s">
        <v>45</v>
      </c>
      <c r="B41" s="15">
        <v>7</v>
      </c>
      <c r="C41" s="15">
        <v>8</v>
      </c>
      <c r="D41" s="17" t="s">
        <v>20</v>
      </c>
    </row>
    <row r="42" ht="24" spans="1:4">
      <c r="A42" s="14" t="s">
        <v>46</v>
      </c>
      <c r="B42" s="15"/>
      <c r="C42" s="15"/>
      <c r="D42" s="16"/>
    </row>
  </sheetData>
  <mergeCells count="1">
    <mergeCell ref="A1:D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huxinyu</cp:lastModifiedBy>
  <dcterms:created xsi:type="dcterms:W3CDTF">2023-11-29T06:42:51Z</dcterms:created>
  <dcterms:modified xsi:type="dcterms:W3CDTF">2023-11-29T06:46:11Z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E638E64EA27841BCB344024F21C448E1_11</vt:lpwstr>
  </property>
  <property fmtid="{D5CDD505-2E9C-101B-9397-08002B2CF9AE}" pid="3" name="KSOProductBuildVer">
    <vt:lpwstr>2052-12.1.0.15712</vt:lpwstr>
  </property>
</Properties>
</file>